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zał. nr 1" sheetId="1" r:id="rId1"/>
    <sheet name="zał. nr 2" sheetId="2" r:id="rId2"/>
    <sheet name="zał. nr 3" sheetId="3" r:id="rId3"/>
  </sheets>
  <definedNames>
    <definedName name="_xlnm.Print_Area" localSheetId="0">'zał. nr 1'!$A$1:$L$37</definedName>
    <definedName name="_xlnm.Print_Area" localSheetId="1">'zał. nr 2'!$A$1:$K$10</definedName>
    <definedName name="_xlnm.Print_Area" localSheetId="2">'zał. nr 3'!$A$1:$K$36</definedName>
    <definedName name="_xlnm.Print_Titles" localSheetId="0">'zał. nr 1'!$3:$3</definedName>
    <definedName name="_xlnm.Print_Titles" localSheetId="2">'zał. nr 3'!$3:$3</definedName>
  </definedNames>
  <calcPr fullCalcOnLoad="1"/>
</workbook>
</file>

<file path=xl/sharedStrings.xml><?xml version="1.0" encoding="utf-8"?>
<sst xmlns="http://schemas.openxmlformats.org/spreadsheetml/2006/main" count="229" uniqueCount="107">
  <si>
    <t>Lp</t>
  </si>
  <si>
    <t>Oferent</t>
  </si>
  <si>
    <t>Oferent adres</t>
  </si>
  <si>
    <t>Nazwa własna zadania</t>
  </si>
  <si>
    <t>Wartość zadania</t>
  </si>
  <si>
    <t>Wnioskowana kwota</t>
  </si>
  <si>
    <t>Wkład własny</t>
  </si>
  <si>
    <t>Wkład finansowy</t>
  </si>
  <si>
    <t>Wkład osobowy</t>
  </si>
  <si>
    <t>Wkład rzeczowy</t>
  </si>
  <si>
    <t>I koszyk</t>
  </si>
  <si>
    <t>Klub Sportowy ROW Rybnik Spółka Akcyjna</t>
  </si>
  <si>
    <t>ul. Gliwicka 72
44-200 Rybnik</t>
  </si>
  <si>
    <t>Rybnik. Jasne, że żużel!</t>
  </si>
  <si>
    <t>ul. Pod Hałdą 37A
44-206 Rybnik</t>
  </si>
  <si>
    <t>Poprawa warunków uprawiania sportu, 
rozwój sportowy dzieci i młodzieży, 
osiąganie wysokich wyników sportowych 
przez adeptów i zawodników klubu 
MKMŻ "Rybki" Rybnik</t>
  </si>
  <si>
    <t>II koszyk</t>
  </si>
  <si>
    <t xml:space="preserve">Systematyczne szkolenia
i udział w rozgrywkach piłkarskich </t>
  </si>
  <si>
    <t xml:space="preserve">Rybnicki Klub Piłkarski - 
Szkółka Piłkarska ROW w Rybniku </t>
  </si>
  <si>
    <t>Całoroczne szkolenie dzieci i młodzieży</t>
  </si>
  <si>
    <t>Towarzystwo Sportowe ROW</t>
  </si>
  <si>
    <t>ul. Krakusa 26
44-200 Rybnik</t>
  </si>
  <si>
    <t>TS ROW -  sportowa reklama Rybnika</t>
  </si>
  <si>
    <t xml:space="preserve">ul. Łączna 55, 44-200 Rybnik
ul. Sportowa 88, 44-273 Rybnik 
ul. Jastrzębska, 44-253 Rybnik 
ul. Cystersów, 44-207 Rybnik 
ul. Poloczka 106, 44-207 Rybnik 
ul. Szyb Marcin, 44-274 Rybnik 
ul. 1 Maja, 44-206 Rybnik 
ul. Smolna 6, 44-251 Rybnik 
ul. Sygnały, 44-251 Rybnik
ul. Hotelowa, 44-213 Rybnik </t>
  </si>
  <si>
    <t>Razem, dziesiątką - "Moja pasja to futbol,
na drugim miejscu umieściłbym futbol, 
a na trzecim… futbol! "
(Sérgio Dutra Santos)</t>
  </si>
  <si>
    <t>Klub Sportowy "Rymer" Rybnik</t>
  </si>
  <si>
    <t>ul. Górnośląka 44
44-270 Rybnik</t>
  </si>
  <si>
    <t>Gramy dalej - jubileusz 100-lecia istnienia 
KS Rymer na sportowo</t>
  </si>
  <si>
    <t>ul. Powstańców Śląskich 40/42
44-200 Rybnik</t>
  </si>
  <si>
    <t>Całoroczna działalność Miejskiego
Koszykarskiego Klubu Sportowego RYBNIK</t>
  </si>
  <si>
    <t>RYBNICKA SIATKÓWKA</t>
  </si>
  <si>
    <t>Rybnicki Młodzieżowy Klub Sportowy</t>
  </si>
  <si>
    <t>Lekkoatletyka 2019</t>
  </si>
  <si>
    <t>Szkolenie i współzawodnictwo sportowe
w lekkiej atletyce</t>
  </si>
  <si>
    <t>Uwaga komisji do kosztorysu: bez kosztów związanych z wydaniem monografii, kalendarzy po stronie dotacji.</t>
  </si>
  <si>
    <t>Szermierka 2019</t>
  </si>
  <si>
    <t>Integracyjny Klub Sportowy "Bushido"</t>
  </si>
  <si>
    <t>ul. Floriańska 1
44-217 Rybnik</t>
  </si>
  <si>
    <t>Trening sportowy w szabli w roku 2019</t>
  </si>
  <si>
    <t>ul. Powstańców Śląskich 42
44-200 Rybnik</t>
  </si>
  <si>
    <t>Szkolenie sportowe dzieci i młodzieży, 
w tym przygotowania do imprez 
mistrzowskich krajowych
i międzynarodowych</t>
  </si>
  <si>
    <t>Klub Sportowy "Kejza Team" Rybnik</t>
  </si>
  <si>
    <t>ul. Orzepowicka 20B/40
44-217 Rybnik</t>
  </si>
  <si>
    <t>Całoroczne systematyczne szkolenie 
sportowe w dziedzinie judo</t>
  </si>
  <si>
    <t>Towarzystwo Sportowe "Kuźnia"</t>
  </si>
  <si>
    <t>ul. Podmiejska 1
44-207 Rybnik</t>
  </si>
  <si>
    <t>Całoroczna działalność sekcji żeglarskiej 
TS Kuźnia</t>
  </si>
  <si>
    <t>III koszyk</t>
  </si>
  <si>
    <t>Koszykówka żeńska 2019</t>
  </si>
  <si>
    <t>Uczniowski Klub Sportowy "Jedynka" Rybnik</t>
  </si>
  <si>
    <t>ul. Cmentarna 1
44-200 Rybnik</t>
  </si>
  <si>
    <t>Rybnicka Siatkówka Żeńska, Rybnik 2019</t>
  </si>
  <si>
    <t>Rybnicki Klub Ju Jitsu Sportowego</t>
  </si>
  <si>
    <t>ul. Dąbrówki 21a/15
44-210 Rybnik</t>
  </si>
  <si>
    <t>Działalność sportowo szkoleniowa RKJJS 2019</t>
  </si>
  <si>
    <t>boks 2019</t>
  </si>
  <si>
    <t>Stowarzyszenie AMM Cycling Team</t>
  </si>
  <si>
    <t>ul. Sławików 15A/52
44-200 Rybnik</t>
  </si>
  <si>
    <t>Kolarstwo szosowe 2019</t>
  </si>
  <si>
    <t>Stowarzyszenie Sportowe Grupa Kolarska
"Viktoria" Rybnik</t>
  </si>
  <si>
    <t>ul. Floriańska 1 
44-217 Rybnik</t>
  </si>
  <si>
    <t>Kolarstwo 2019 - sport i rekreacja</t>
  </si>
  <si>
    <t>TS ROW - pierwsza złota żeńska drużyna
w historii Rybnika</t>
  </si>
  <si>
    <t>Klub Sportowy "SILESIA" Rybnik</t>
  </si>
  <si>
    <t>ul. Partyzantów
44-203 Rybnik</t>
  </si>
  <si>
    <t>Baseball w Rybniku 2019</t>
  </si>
  <si>
    <t>Miejski Klub Szachowy w Rybniku</t>
  </si>
  <si>
    <t>Udział zawodników Miejskiego Klubu 
Szachowego w Rybniku w Mistrzostwach 
Świata, Europy, Polski i Śląska</t>
  </si>
  <si>
    <t>Rybnickie pływanie 2019</t>
  </si>
  <si>
    <t>u. Podmiejska 1 
44-207 Rybnik</t>
  </si>
  <si>
    <t>Całoroczna działalność sekcji tenisa stołowego TS Kuźnia Martex Rybnik</t>
  </si>
  <si>
    <t>Klub Sportowy Rybnickie Towarzystwo 
Tenisowe</t>
  </si>
  <si>
    <t>ul. Powstańców Śląskich 1
44-200 Rybnik</t>
  </si>
  <si>
    <t>Rybnicki Tenis - Zwiększenie Potencjału Szkoleniowego KS RTT Rybnik</t>
  </si>
  <si>
    <t xml:space="preserve">ul. Mikołowska 28
44-200 Rybnik </t>
  </si>
  <si>
    <t>Całoroczna działalność Klubu Motorowodnego 4JetTeam</t>
  </si>
  <si>
    <t>Śląski Klub Łuczniczy "REFLEX"</t>
  </si>
  <si>
    <t>ul. Raciborska 38
44-200 Rybnik</t>
  </si>
  <si>
    <t>razem</t>
  </si>
  <si>
    <t>ROZWÓJ  SPORTU ŁUCZNICZEGO 
W RYBNIKU 2019</t>
  </si>
  <si>
    <t>Klub złożył ofertę do konkursu na realizację
zadań z zakresu wspierania i upowszechniania 
kultury fizycznej, która przewiduje udział 
w zawodach wynikających z kalendarza 
polskiego związku. Z uwagi na powyższe
komisja opiniuje negatywnie ofertę.</t>
  </si>
  <si>
    <t>Z uwagi na duży poziom ogólności
oferty, brak liczbowego określenia 
skali planowanych działań, wysoką 
kwotę wnioskowanej dotacji oraz 
ograniczone środki w konkursie, 
komisja opiniuje negatywnie ofertę.</t>
  </si>
  <si>
    <t xml:space="preserve">Wykaz ofert pozytywnie zaopiniowanych, złożonych do konkursu na realizację w 2019 r. zadania z zakresu tworzenia warunków, w tym organizacyjnych, sprzyjających rozwojowi sportu </t>
  </si>
  <si>
    <r>
      <rPr>
        <b/>
        <sz val="8"/>
        <color indexed="8"/>
        <rFont val="Arial"/>
        <family val="2"/>
      </rPr>
      <t>PS.3153.31.2018</t>
    </r>
    <r>
      <rPr>
        <sz val="8"/>
        <color indexed="8"/>
        <rFont val="Arial"/>
        <family val="2"/>
      </rPr>
      <t xml:space="preserve">
(2019-8774)</t>
    </r>
  </si>
  <si>
    <t xml:space="preserve">Wykaz ofert które nie zostały uwzględnione w propozycji podziału dotacji,
złożonych do konkursu na realizację w 2019 r. zadania z zakresu tworzenia warunków, w tym organizacyjnych, sprzyjających rozwojowi sportu </t>
  </si>
  <si>
    <t>Klub Motorowodny "4 JET TEAM"</t>
  </si>
  <si>
    <t>IV koszyk</t>
  </si>
  <si>
    <t>Młodzieżowy Klub Mini Żużlowy "Rybki" Rybnik</t>
  </si>
  <si>
    <t>Klub Sportowy "ROW 1964 Rybnik"</t>
  </si>
  <si>
    <t>Klub Rekreacyjno-Sportowy Towarzystawa Krzewienia Kultury Fizycznej "ZUCH" ORZEPOWICE
Klub Sportowy "Polonia" Niewiadom
Klub Sportowy "Górnik" Boguszowice
Ludowy Klub Sportowy "PŁOMIEŃ" OCHOJEC
Klub Rekreacyjno-Sportowy Towarzystawa Krzewienia Kultury Fizycznej "JEDNOŚĆ" GRABOWNIA-GOLEJÓW
Młodzieżowy Klub Sportowy "32" RADZIEJÓW - POPIELÓW
Górniczy Klub Sportowy "PIERWSZY" CHWAŁOWICE
Klub Sportowy "U WALKA" GOTARTOWICE
Klub Sportowy SYGNAŁY GOTARTOWICE
Klub Piłkarski KAMIEŃ</t>
  </si>
  <si>
    <t>Towarzystwo Sportowe "Volley" Rybnik</t>
  </si>
  <si>
    <t>Miejski Koszykarski Klub Sportowy "Rybnik"</t>
  </si>
  <si>
    <t>Towarzystwo Lekkoatletyczne 
"ROW" Rybnik</t>
  </si>
  <si>
    <t>Klub Sportowy "Polonia"</t>
  </si>
  <si>
    <t>Załącznik nr 2
do Protokołu z przebiegu posiedzenia komisji, oceniającej oferty złożone 
w konkursie na realizację w 2019 r. zadania z zakresu tworzenia warunków, 
w tym organizacyjnych, sprzyjających rozwojowi sportu</t>
  </si>
  <si>
    <t>Załącznik nr 1 
do Protokołu z przebiegu posiedzenia komisji, oceniającej oferty złożone
w konkursie na realizację w 2019 r. zadania z zakresu tworzenia warunków, 
w tym organizacyjnych, sprzyjających rozwojowi sportu</t>
  </si>
  <si>
    <t>Wątpliwość komisji budzi brak 
wskazania odpłatności od 
uczestników za udział w obozach 
sportowych (które grupy pojadą 
na obóz). Ponadto, czy rodzicie
ponoszą odpłatność za udział
dzieci w zawodach, zakup 
sprzętu sportowego, ubiorów 
sportowych i inne. Brak 
liczbowego określenia skali
planowanych działań – 
uzupełnić. Jak należy interpretować
„cennik” zamieszczony na stronie 
klubu (składki członkowskie?). 
Należy uszczegółowić pozycję 
„transport”, których grup dotyczy?
Klub złożył wyjaśnienia.</t>
  </si>
  <si>
    <t xml:space="preserve">Proponowana
dotacja </t>
  </si>
  <si>
    <t xml:space="preserve">Uwagi </t>
  </si>
  <si>
    <t>Wątpliwość komisji budzi informacja 
nt. planowanych świadczeń
pieniężnych od odbiorców zadania 
(wpływy z biletów). Z analizy oferty 
wynika, że planowane wpływy mogą 
być zaniżone – propozycja wezwania
oferenta do przedstawienia 
dodatkowych  informacji/urealnienie 
planowanych przychodów oraz 
wykazanie wszystkich kosztów 
związanych z planowanym 
zadaniem (jeśli nie zostały wykazane).
Zważyszy na fakt, że w zakładanych
rezultatach klub wskazał na utrzymanie 
frekwencji podczas zawodów ligowych 
2019 na poziomie minimum 9 tys. osób,
przy utrzymaniu cen biletów z roku 2018. 
W dniu 17.01.2019 r. wezwano klub 
do sprostowania informacji o wysokości 
planowanych przychodów, w tym 
od odbiorców zadania, kierując się
danymi historycznymi, z których wynika, 
że przychody uzyskane z ww. tytułu są 
znacznie wyższe niż wskazane w ofercie. 
Klub nie dokonał sprostowania w zakresie 
wysokości planowanych przychodów, 
podkreślając, że są to kwoty szacowane. 
Zatem nadal niejasne jest w jaki sposób 
(na podstawie czego) dokonano szacunku 
przewidywanych przychodów z tytułu 
realizacji zadania, które zgodnie z ofertą 
obejmuje m.in. prowadzenie rybnickiej 
drużyny żużlowej w rozgrywkach I ligi 
żużlowej oraz innych zawodach żużlowych 
przeprowadzanych pod auspicjami PZM, 
FIM i FIM Europe (do rezegrania na torze 
w Rybniku minimum 13 zawodów, 
zakładana frekwencja podczas zawodów 
ligowych - 9 tys. osób). Zderzenie liczby
planowanych zawodów biletowanych 
z prognozowaną frekwencją, 
z uwzględnieniem danych historycznych, 
wskazuje na zaniżenie planowanych
przychodów z tytułu sprzedaży biletów.
Ponadto komisja powzięła informację, 
iż w związku z nie przyznaniem licencji 
drużynie Stali Rzeszów w sezonie 2019 
Nice 1. Liga Żużlowa wystartuje 
w siedmiozespołowym składzie. Oznacza to, 
że koszty związane z realizacją zadania 
powinny być niższe niż założone w ofercie.</t>
  </si>
  <si>
    <t>Wyjaśnienia wymaga kwestia złożenia 
przez Klub Sportowy „U Walka” 
Gotartowice oświadczenia, 
że uczestniczy we współzawodnictwie 
sportowym, organizowanym przez
polski związek sportowy.
Klub złożył wyjaśnienia.</t>
  </si>
  <si>
    <t>Klub złożył również ofertę do konkursu 
na realizację zadań z zakresu wspierania
i upowszechniania kultury fizycznej. 
Wątpliwość komisji budzi zakres 
przedstawionego zadania, czy nie pokrywa się 
z ww. ofertą (złożoną w obszarze wspierania 
i upowszechniania kultury fizycznej). 
Z uwagi na duży poziom ogólności oferty 
oraz ograniczone środki w konkursie 
(dyscyplina z IV koszyka), 
komisja opiniuje negatywnie ofertę.</t>
  </si>
  <si>
    <t>Z uwagi na dużą liczbę złożonych 
ofert oraz wysoką łączną kwotę 
wnioskowanych dotacji, a także
ograniczone środki w konkursie 
(dyscyplina z IV koszyka),
komisja opiniuje negatywnie ofertę.</t>
  </si>
  <si>
    <t>Komisja opiniuje negatywnie ofertę
z uwagi na brak możliwości prowadzenia
działalności opisanej w ofercie, 
wynikającej z zapisów uchwały Rady 
Miasta Rybnika w sprawie 
wprowadzenia zakazu używania 
jednostek pływających z użyciem silnika 
spalinowego na Zbiornikach 
Technologicznych Elektrowni - 
EDF Polska S.A. Oddział Rybnik.</t>
  </si>
  <si>
    <t>Komisja proponuje udzielić dotacji 
na poziomie 2018 roku, ponieważ 
klub nie uzasadnił wzrostu
budżetu względem 2018 roku.</t>
  </si>
  <si>
    <t>Załącznik nr 3
do Protokołu z przebiegu posiedzenia komisji, oceniającej oferty złożone 
w konkursie na realizację w 2019 r. zadania z zakresu tworzenia warunków, 
w tym organizacyjnych, sprzyjających rozwojowi sportu</t>
  </si>
  <si>
    <t xml:space="preserve">Wykaz ofert wstępnie pozytywnie zaopiniowanych w dniu 15 stycznia 2019 r., 
złożonych do konkursu na realizację w 2019 r. zadania z zakresu tworzenia warunków, w tym organizacyjnych, sprzyjających rozwojowi sportu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</si>
</sst>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1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6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 horizontal="center" vertical="center" wrapText="1"/>
      <protection/>
    </xf>
    <xf numFmtId="164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164" fontId="0" fillId="37" borderId="10" xfId="0" applyNumberFormat="1" applyFont="1" applyFill="1" applyBorder="1" applyAlignment="1" applyProtection="1">
      <alignment horizontal="right" vertical="center" wrapText="1"/>
      <protection/>
    </xf>
    <xf numFmtId="164" fontId="0" fillId="37" borderId="12" xfId="0" applyNumberFormat="1" applyFont="1" applyFill="1" applyBorder="1" applyAlignment="1" applyProtection="1">
      <alignment horizontal="right" vertical="center" wrapText="1"/>
      <protection/>
    </xf>
    <xf numFmtId="0" fontId="0" fillId="37" borderId="0" xfId="0" applyFont="1" applyFill="1" applyAlignment="1" applyProtection="1">
      <alignment horizontal="center"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/>
      <protection/>
    </xf>
    <xf numFmtId="164" fontId="0" fillId="38" borderId="10" xfId="0" applyNumberFormat="1" applyFont="1" applyFill="1" applyBorder="1" applyAlignment="1" applyProtection="1">
      <alignment horizontal="right" vertical="center" wrapText="1"/>
      <protection/>
    </xf>
    <xf numFmtId="164" fontId="0" fillId="38" borderId="12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Font="1" applyFill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0" fillId="38" borderId="12" xfId="0" applyFont="1" applyFill="1" applyBorder="1" applyAlignment="1" applyProtection="1">
      <alignment horizontal="center" vertical="center" wrapText="1"/>
      <protection/>
    </xf>
    <xf numFmtId="0" fontId="0" fillId="38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164" fontId="0" fillId="35" borderId="13" xfId="0" applyNumberFormat="1" applyFont="1" applyFill="1" applyBorder="1" applyAlignment="1" applyProtection="1">
      <alignment horizontal="right" vertical="center" wrapText="1"/>
      <protection/>
    </xf>
    <xf numFmtId="0" fontId="0" fillId="37" borderId="13" xfId="0" applyFont="1" applyFill="1" applyBorder="1" applyAlignment="1" applyProtection="1">
      <alignment horizontal="center" vertical="center" wrapText="1"/>
      <protection/>
    </xf>
    <xf numFmtId="164" fontId="0" fillId="37" borderId="13" xfId="0" applyNumberFormat="1" applyFont="1" applyFill="1" applyBorder="1" applyAlignment="1" applyProtection="1">
      <alignment horizontal="right" vertical="center" wrapText="1"/>
      <protection/>
    </xf>
    <xf numFmtId="164" fontId="0" fillId="38" borderId="13" xfId="0" applyNumberFormat="1" applyFont="1" applyFill="1" applyBorder="1" applyAlignment="1" applyProtection="1">
      <alignment horizontal="right" vertical="center" wrapText="1"/>
      <protection/>
    </xf>
    <xf numFmtId="0" fontId="2" fillId="40" borderId="13" xfId="0" applyFont="1" applyFill="1" applyBorder="1" applyAlignment="1" applyProtection="1">
      <alignment horizontal="center" vertical="center" wrapText="1"/>
      <protection/>
    </xf>
    <xf numFmtId="0" fontId="2" fillId="40" borderId="15" xfId="0" applyFont="1" applyFill="1" applyBorder="1" applyAlignment="1" applyProtection="1">
      <alignment horizontal="center" vertical="center" wrapText="1"/>
      <protection/>
    </xf>
    <xf numFmtId="0" fontId="2" fillId="40" borderId="10" xfId="0" applyFont="1" applyFill="1" applyBorder="1" applyAlignment="1" applyProtection="1">
      <alignment horizontal="center" vertical="center" wrapText="1"/>
      <protection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0" fillId="38" borderId="17" xfId="0" applyNumberFormat="1" applyFont="1" applyFill="1" applyBorder="1" applyAlignment="1" applyProtection="1">
      <alignment horizontal="right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/>
      <protection/>
    </xf>
    <xf numFmtId="164" fontId="2" fillId="0" borderId="19" xfId="0" applyNumberFormat="1" applyFont="1" applyFill="1" applyBorder="1" applyAlignment="1" applyProtection="1">
      <alignment horizontal="right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/>
      <protection/>
    </xf>
    <xf numFmtId="164" fontId="2" fillId="0" borderId="20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64" fontId="0" fillId="33" borderId="14" xfId="0" applyNumberFormat="1" applyFont="1" applyFill="1" applyBorder="1" applyAlignment="1" applyProtection="1">
      <alignment horizontal="center" vertical="center" wrapText="1"/>
      <protection/>
    </xf>
    <xf numFmtId="164" fontId="0" fillId="33" borderId="21" xfId="0" applyNumberFormat="1" applyFont="1" applyFill="1" applyBorder="1" applyAlignment="1" applyProtection="1">
      <alignment horizontal="center" vertical="center" wrapText="1"/>
      <protection/>
    </xf>
    <xf numFmtId="16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2" fillId="41" borderId="12" xfId="0" applyFont="1" applyFill="1" applyBorder="1" applyAlignment="1" applyProtection="1">
      <alignment horizontal="center" vertical="center" wrapText="1"/>
      <protection/>
    </xf>
    <xf numFmtId="0" fontId="2" fillId="41" borderId="25" xfId="0" applyFont="1" applyFill="1" applyBorder="1" applyAlignment="1" applyProtection="1">
      <alignment horizontal="center" vertical="center" wrapText="1"/>
      <protection/>
    </xf>
    <xf numFmtId="0" fontId="2" fillId="41" borderId="15" xfId="0" applyFont="1" applyFill="1" applyBorder="1" applyAlignment="1" applyProtection="1">
      <alignment horizontal="center" vertical="center" wrapText="1"/>
      <protection/>
    </xf>
    <xf numFmtId="0" fontId="2" fillId="41" borderId="26" xfId="0" applyFont="1" applyFill="1" applyBorder="1" applyAlignment="1" applyProtection="1">
      <alignment horizontal="center" vertical="center" wrapText="1"/>
      <protection/>
    </xf>
    <xf numFmtId="0" fontId="2" fillId="41" borderId="0" xfId="0" applyFont="1" applyFill="1" applyBorder="1" applyAlignment="1" applyProtection="1">
      <alignment horizontal="center" vertical="center" wrapText="1"/>
      <protection/>
    </xf>
    <xf numFmtId="0" fontId="2" fillId="41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164" fontId="0" fillId="33" borderId="14" xfId="0" applyNumberFormat="1" applyFont="1" applyFill="1" applyBorder="1" applyAlignment="1" applyProtection="1">
      <alignment horizontal="right" vertical="center" wrapText="1"/>
      <protection/>
    </xf>
    <xf numFmtId="164" fontId="0" fillId="33" borderId="21" xfId="0" applyNumberFormat="1" applyFont="1" applyFill="1" applyBorder="1" applyAlignment="1" applyProtection="1">
      <alignment horizontal="right" vertical="center" wrapText="1"/>
      <protection/>
    </xf>
    <xf numFmtId="164" fontId="0" fillId="33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zoomScalePageLayoutView="0" workbookViewId="0" topLeftCell="D1">
      <selection activeCell="D1" sqref="A1:IV16384"/>
    </sheetView>
  </sheetViews>
  <sheetFormatPr defaultColWidth="9.140625" defaultRowHeight="15"/>
  <cols>
    <col min="1" max="1" width="3.00390625" style="1" customWidth="1"/>
    <col min="2" max="2" width="39.7109375" style="11" customWidth="1"/>
    <col min="3" max="3" width="28.57421875" style="11" customWidth="1"/>
    <col min="4" max="4" width="39.00390625" style="11" customWidth="1"/>
    <col min="5" max="5" width="12.7109375" style="11" customWidth="1"/>
    <col min="6" max="6" width="13.7109375" style="11" customWidth="1"/>
    <col min="7" max="7" width="13.421875" style="11" customWidth="1"/>
    <col min="8" max="8" width="12.7109375" style="11" customWidth="1"/>
    <col min="9" max="9" width="11.28125" style="11" customWidth="1"/>
    <col min="10" max="10" width="10.28125" style="11" customWidth="1"/>
    <col min="11" max="11" width="14.140625" style="12" customWidth="1"/>
    <col min="12" max="12" width="38.57421875" style="11" customWidth="1"/>
    <col min="13" max="44" width="35.8515625" style="11" customWidth="1"/>
    <col min="45" max="16384" width="9.140625" style="11" customWidth="1"/>
  </cols>
  <sheetData>
    <row r="1" spans="1:12" ht="58.5" customHeight="1">
      <c r="A1" s="90" t="s">
        <v>83</v>
      </c>
      <c r="B1" s="91"/>
      <c r="C1" s="10"/>
      <c r="D1" s="10"/>
      <c r="E1" s="10"/>
      <c r="F1" s="10"/>
      <c r="G1" s="10"/>
      <c r="H1" s="10"/>
      <c r="I1" s="10"/>
      <c r="J1" s="10"/>
      <c r="K1" s="78" t="s">
        <v>95</v>
      </c>
      <c r="L1" s="78"/>
    </row>
    <row r="2" spans="1:12" ht="21.75" customHeight="1">
      <c r="A2" s="88" t="s">
        <v>82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89"/>
    </row>
    <row r="3" spans="1:12" ht="30">
      <c r="A3" s="51" t="s">
        <v>0</v>
      </c>
      <c r="B3" s="51" t="s">
        <v>1</v>
      </c>
      <c r="C3" s="51" t="s">
        <v>2</v>
      </c>
      <c r="D3" s="51" t="s">
        <v>3</v>
      </c>
      <c r="E3" s="52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  <c r="K3" s="53" t="s">
        <v>97</v>
      </c>
      <c r="L3" s="53" t="s">
        <v>98</v>
      </c>
    </row>
    <row r="4" spans="1:12" ht="15" customHeight="1">
      <c r="A4" s="85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ht="409.5" customHeight="1">
      <c r="A5" s="79">
        <v>1</v>
      </c>
      <c r="B5" s="65" t="s">
        <v>11</v>
      </c>
      <c r="C5" s="65" t="s">
        <v>12</v>
      </c>
      <c r="D5" s="69" t="s">
        <v>13</v>
      </c>
      <c r="E5" s="66">
        <v>2920000</v>
      </c>
      <c r="F5" s="66">
        <v>2020000</v>
      </c>
      <c r="G5" s="66">
        <v>900000</v>
      </c>
      <c r="H5" s="66">
        <v>900000</v>
      </c>
      <c r="I5" s="66">
        <v>0</v>
      </c>
      <c r="J5" s="66">
        <v>0</v>
      </c>
      <c r="K5" s="75">
        <v>1850000</v>
      </c>
      <c r="L5" s="72" t="s">
        <v>99</v>
      </c>
    </row>
    <row r="6" spans="1:12" ht="390.75" customHeight="1">
      <c r="A6" s="80"/>
      <c r="B6" s="65"/>
      <c r="C6" s="65"/>
      <c r="D6" s="70"/>
      <c r="E6" s="67"/>
      <c r="F6" s="67"/>
      <c r="G6" s="67"/>
      <c r="H6" s="67"/>
      <c r="I6" s="67"/>
      <c r="J6" s="67"/>
      <c r="K6" s="76"/>
      <c r="L6" s="73"/>
    </row>
    <row r="7" spans="1:12" ht="17.25" customHeight="1">
      <c r="A7" s="81"/>
      <c r="B7" s="65"/>
      <c r="C7" s="65"/>
      <c r="D7" s="71"/>
      <c r="E7" s="68"/>
      <c r="F7" s="68"/>
      <c r="G7" s="68"/>
      <c r="H7" s="68"/>
      <c r="I7" s="68"/>
      <c r="J7" s="68"/>
      <c r="K7" s="77"/>
      <c r="L7" s="74"/>
    </row>
    <row r="8" spans="1:12" ht="75">
      <c r="A8" s="17">
        <v>2</v>
      </c>
      <c r="B8" s="20" t="s">
        <v>87</v>
      </c>
      <c r="C8" s="20" t="s">
        <v>14</v>
      </c>
      <c r="D8" s="17" t="s">
        <v>15</v>
      </c>
      <c r="E8" s="18">
        <v>201668</v>
      </c>
      <c r="F8" s="18">
        <v>150000</v>
      </c>
      <c r="G8" s="18">
        <v>51668</v>
      </c>
      <c r="H8" s="18">
        <v>51668</v>
      </c>
      <c r="I8" s="18">
        <v>0</v>
      </c>
      <c r="J8" s="18">
        <v>0</v>
      </c>
      <c r="K8" s="19">
        <v>100000</v>
      </c>
      <c r="L8" s="6" t="s">
        <v>104</v>
      </c>
    </row>
    <row r="9" spans="1:12" ht="15">
      <c r="A9" s="2"/>
      <c r="B9" s="3"/>
      <c r="C9" s="3"/>
      <c r="D9" s="43" t="s">
        <v>78</v>
      </c>
      <c r="E9" s="9">
        <f aca="true" t="shared" si="0" ref="E9:J9">SUM(E5:E8)</f>
        <v>3121668</v>
      </c>
      <c r="F9" s="9">
        <f t="shared" si="0"/>
        <v>2170000</v>
      </c>
      <c r="G9" s="9">
        <f t="shared" si="0"/>
        <v>951668</v>
      </c>
      <c r="H9" s="9">
        <f t="shared" si="0"/>
        <v>951668</v>
      </c>
      <c r="I9" s="9">
        <f t="shared" si="0"/>
        <v>0</v>
      </c>
      <c r="J9" s="9">
        <f t="shared" si="0"/>
        <v>0</v>
      </c>
      <c r="K9" s="35">
        <f>SUM(K5:K8)</f>
        <v>1950000</v>
      </c>
      <c r="L9" s="6"/>
    </row>
    <row r="10" spans="1:12" ht="15">
      <c r="A10" s="2"/>
      <c r="B10" s="3"/>
      <c r="C10" s="3"/>
      <c r="D10" s="4"/>
      <c r="E10" s="5"/>
      <c r="F10" s="5"/>
      <c r="G10" s="13"/>
      <c r="H10" s="13"/>
      <c r="I10" s="13"/>
      <c r="J10" s="13"/>
      <c r="K10" s="14"/>
      <c r="L10" s="3"/>
    </row>
    <row r="11" spans="1:12" ht="15" customHeight="1">
      <c r="A11" s="82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</row>
    <row r="12" spans="1:44" s="25" customFormat="1" ht="30">
      <c r="A12" s="21">
        <v>3</v>
      </c>
      <c r="B12" s="21" t="s">
        <v>88</v>
      </c>
      <c r="C12" s="21" t="s">
        <v>12</v>
      </c>
      <c r="D12" s="21" t="s">
        <v>17</v>
      </c>
      <c r="E12" s="22">
        <v>2110000</v>
      </c>
      <c r="F12" s="22">
        <v>1550000</v>
      </c>
      <c r="G12" s="22">
        <v>560000</v>
      </c>
      <c r="H12" s="22">
        <v>536000</v>
      </c>
      <c r="I12" s="22">
        <v>24000</v>
      </c>
      <c r="J12" s="22">
        <v>0</v>
      </c>
      <c r="K12" s="19">
        <v>1000000</v>
      </c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5" customFormat="1" ht="261" customHeight="1">
      <c r="A13" s="21">
        <v>4</v>
      </c>
      <c r="B13" s="21" t="s">
        <v>18</v>
      </c>
      <c r="C13" s="21" t="s">
        <v>12</v>
      </c>
      <c r="D13" s="21" t="s">
        <v>19</v>
      </c>
      <c r="E13" s="22">
        <v>436196</v>
      </c>
      <c r="F13" s="22">
        <v>299000</v>
      </c>
      <c r="G13" s="22">
        <v>137196</v>
      </c>
      <c r="H13" s="22">
        <v>137196</v>
      </c>
      <c r="I13" s="22">
        <v>0</v>
      </c>
      <c r="J13" s="26">
        <v>0</v>
      </c>
      <c r="K13" s="19">
        <v>200000</v>
      </c>
      <c r="L13" s="23" t="s">
        <v>96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5" customFormat="1" ht="30">
      <c r="A14" s="21">
        <v>5</v>
      </c>
      <c r="B14" s="21" t="s">
        <v>20</v>
      </c>
      <c r="C14" s="21" t="s">
        <v>21</v>
      </c>
      <c r="D14" s="21" t="s">
        <v>22</v>
      </c>
      <c r="E14" s="22">
        <v>465800</v>
      </c>
      <c r="F14" s="22">
        <v>315300</v>
      </c>
      <c r="G14" s="22">
        <v>150500</v>
      </c>
      <c r="H14" s="22">
        <v>105500</v>
      </c>
      <c r="I14" s="22">
        <v>45000</v>
      </c>
      <c r="J14" s="26">
        <v>0</v>
      </c>
      <c r="K14" s="19">
        <v>140000</v>
      </c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5" customFormat="1" ht="255">
      <c r="A15" s="21">
        <v>6</v>
      </c>
      <c r="B15" s="21" t="s">
        <v>89</v>
      </c>
      <c r="C15" s="21" t="s">
        <v>23</v>
      </c>
      <c r="D15" s="21" t="s">
        <v>24</v>
      </c>
      <c r="E15" s="22">
        <v>425900</v>
      </c>
      <c r="F15" s="22">
        <v>314090</v>
      </c>
      <c r="G15" s="22">
        <v>111810</v>
      </c>
      <c r="H15" s="22">
        <v>111810</v>
      </c>
      <c r="I15" s="22">
        <v>0</v>
      </c>
      <c r="J15" s="26">
        <v>0</v>
      </c>
      <c r="K15" s="19">
        <v>240000</v>
      </c>
      <c r="L15" s="23" t="s">
        <v>100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5" customFormat="1" ht="30">
      <c r="A16" s="21">
        <v>7</v>
      </c>
      <c r="B16" s="21" t="s">
        <v>25</v>
      </c>
      <c r="C16" s="21" t="s">
        <v>26</v>
      </c>
      <c r="D16" s="21" t="s">
        <v>27</v>
      </c>
      <c r="E16" s="22">
        <v>155005</v>
      </c>
      <c r="F16" s="22">
        <v>112075</v>
      </c>
      <c r="G16" s="22">
        <v>42930</v>
      </c>
      <c r="H16" s="22">
        <v>39930</v>
      </c>
      <c r="I16" s="22">
        <v>3000</v>
      </c>
      <c r="J16" s="26">
        <v>0</v>
      </c>
      <c r="K16" s="19">
        <v>40000</v>
      </c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5" customFormat="1" ht="45">
      <c r="A17" s="21">
        <v>8</v>
      </c>
      <c r="B17" s="21" t="s">
        <v>91</v>
      </c>
      <c r="C17" s="21" t="s">
        <v>28</v>
      </c>
      <c r="D17" s="21" t="s">
        <v>29</v>
      </c>
      <c r="E17" s="22">
        <v>365000</v>
      </c>
      <c r="F17" s="22">
        <v>273700</v>
      </c>
      <c r="G17" s="22">
        <v>91300</v>
      </c>
      <c r="H17" s="22">
        <v>91300</v>
      </c>
      <c r="I17" s="22">
        <v>0</v>
      </c>
      <c r="J17" s="26">
        <v>0</v>
      </c>
      <c r="K17" s="19">
        <v>200000</v>
      </c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5" customFormat="1" ht="30">
      <c r="A18" s="21">
        <v>9</v>
      </c>
      <c r="B18" s="21" t="s">
        <v>90</v>
      </c>
      <c r="C18" s="21" t="s">
        <v>28</v>
      </c>
      <c r="D18" s="21" t="s">
        <v>30</v>
      </c>
      <c r="E18" s="22">
        <v>852600</v>
      </c>
      <c r="F18" s="22">
        <v>631000</v>
      </c>
      <c r="G18" s="22">
        <v>211600</v>
      </c>
      <c r="H18" s="22">
        <v>210600</v>
      </c>
      <c r="I18" s="22">
        <v>1000</v>
      </c>
      <c r="J18" s="26">
        <v>10000</v>
      </c>
      <c r="K18" s="19">
        <v>350000</v>
      </c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5" customFormat="1" ht="30">
      <c r="A19" s="21">
        <v>10</v>
      </c>
      <c r="B19" s="21" t="s">
        <v>31</v>
      </c>
      <c r="C19" s="21" t="s">
        <v>28</v>
      </c>
      <c r="D19" s="21" t="s">
        <v>32</v>
      </c>
      <c r="E19" s="22">
        <v>121690</v>
      </c>
      <c r="F19" s="22">
        <v>87960</v>
      </c>
      <c r="G19" s="22">
        <v>33730</v>
      </c>
      <c r="H19" s="22">
        <v>33730</v>
      </c>
      <c r="I19" s="22">
        <v>0</v>
      </c>
      <c r="J19" s="26">
        <v>0</v>
      </c>
      <c r="K19" s="19">
        <v>70000</v>
      </c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5" customFormat="1" ht="77.25" customHeight="1">
      <c r="A20" s="21">
        <v>11</v>
      </c>
      <c r="B20" s="21" t="s">
        <v>92</v>
      </c>
      <c r="C20" s="21" t="s">
        <v>12</v>
      </c>
      <c r="D20" s="21" t="s">
        <v>33</v>
      </c>
      <c r="E20" s="22">
        <v>180950</v>
      </c>
      <c r="F20" s="22">
        <v>133450</v>
      </c>
      <c r="G20" s="22">
        <v>47500</v>
      </c>
      <c r="H20" s="22">
        <v>44500</v>
      </c>
      <c r="I20" s="22">
        <v>3000</v>
      </c>
      <c r="J20" s="26">
        <v>0</v>
      </c>
      <c r="K20" s="19">
        <v>70000</v>
      </c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5" customFormat="1" ht="60">
      <c r="A21" s="21">
        <v>12</v>
      </c>
      <c r="B21" s="21" t="s">
        <v>31</v>
      </c>
      <c r="C21" s="21" t="s">
        <v>28</v>
      </c>
      <c r="D21" s="21" t="s">
        <v>35</v>
      </c>
      <c r="E21" s="22">
        <v>205160</v>
      </c>
      <c r="F21" s="22">
        <v>153400</v>
      </c>
      <c r="G21" s="22">
        <v>51760</v>
      </c>
      <c r="H21" s="22">
        <v>51760</v>
      </c>
      <c r="I21" s="22">
        <v>0</v>
      </c>
      <c r="J21" s="26">
        <v>0</v>
      </c>
      <c r="K21" s="19">
        <v>110000</v>
      </c>
      <c r="L21" s="23" t="s">
        <v>34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60">
      <c r="A22" s="21">
        <v>13</v>
      </c>
      <c r="B22" s="21" t="s">
        <v>93</v>
      </c>
      <c r="C22" s="21" t="s">
        <v>39</v>
      </c>
      <c r="D22" s="21" t="s">
        <v>40</v>
      </c>
      <c r="E22" s="22">
        <v>573228</v>
      </c>
      <c r="F22" s="22">
        <v>400718</v>
      </c>
      <c r="G22" s="22">
        <v>172510</v>
      </c>
      <c r="H22" s="22">
        <v>172510</v>
      </c>
      <c r="I22" s="22">
        <v>0</v>
      </c>
      <c r="J22" s="26">
        <v>0</v>
      </c>
      <c r="K22" s="19">
        <v>200000</v>
      </c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5" customFormat="1" ht="30">
      <c r="A23" s="21">
        <v>14</v>
      </c>
      <c r="B23" s="21" t="s">
        <v>41</v>
      </c>
      <c r="C23" s="21" t="s">
        <v>42</v>
      </c>
      <c r="D23" s="21" t="s">
        <v>43</v>
      </c>
      <c r="E23" s="22">
        <v>340400</v>
      </c>
      <c r="F23" s="22">
        <v>240400</v>
      </c>
      <c r="G23" s="22">
        <v>100000</v>
      </c>
      <c r="H23" s="22">
        <v>90800</v>
      </c>
      <c r="I23" s="22">
        <v>9200</v>
      </c>
      <c r="J23" s="26">
        <v>0</v>
      </c>
      <c r="K23" s="19">
        <v>200000</v>
      </c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5" customFormat="1" ht="30">
      <c r="A24" s="21">
        <v>15</v>
      </c>
      <c r="B24" s="21" t="s">
        <v>44</v>
      </c>
      <c r="C24" s="21" t="s">
        <v>45</v>
      </c>
      <c r="D24" s="21" t="s">
        <v>46</v>
      </c>
      <c r="E24" s="22">
        <v>494093</v>
      </c>
      <c r="F24" s="22">
        <v>352625</v>
      </c>
      <c r="G24" s="22">
        <v>141468</v>
      </c>
      <c r="H24" s="22">
        <v>120300</v>
      </c>
      <c r="I24" s="22">
        <v>21168</v>
      </c>
      <c r="J24" s="26">
        <v>0</v>
      </c>
      <c r="K24" s="19">
        <v>100000</v>
      </c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12" s="24" customFormat="1" ht="15" customHeight="1">
      <c r="A25" s="83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44" s="30" customFormat="1" ht="30">
      <c r="A26" s="27">
        <v>16</v>
      </c>
      <c r="B26" s="27" t="s">
        <v>31</v>
      </c>
      <c r="C26" s="27" t="s">
        <v>28</v>
      </c>
      <c r="D26" s="27" t="s">
        <v>48</v>
      </c>
      <c r="E26" s="28">
        <v>227860</v>
      </c>
      <c r="F26" s="28">
        <v>169960</v>
      </c>
      <c r="G26" s="28">
        <v>57900</v>
      </c>
      <c r="H26" s="28">
        <v>56900</v>
      </c>
      <c r="I26" s="28">
        <v>1000</v>
      </c>
      <c r="J26" s="29">
        <v>0</v>
      </c>
      <c r="K26" s="19">
        <v>90000</v>
      </c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30" customFormat="1" ht="30">
      <c r="A27" s="27">
        <v>17</v>
      </c>
      <c r="B27" s="27" t="s">
        <v>49</v>
      </c>
      <c r="C27" s="27" t="s">
        <v>50</v>
      </c>
      <c r="D27" s="27" t="s">
        <v>51</v>
      </c>
      <c r="E27" s="28">
        <v>113100</v>
      </c>
      <c r="F27" s="28">
        <v>82800</v>
      </c>
      <c r="G27" s="28">
        <v>29800</v>
      </c>
      <c r="H27" s="28">
        <v>28300</v>
      </c>
      <c r="I27" s="28">
        <v>1500</v>
      </c>
      <c r="J27" s="29">
        <v>500</v>
      </c>
      <c r="K27" s="19">
        <v>50000</v>
      </c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30" customFormat="1" ht="30">
      <c r="A28" s="27">
        <v>18</v>
      </c>
      <c r="B28" s="27" t="s">
        <v>52</v>
      </c>
      <c r="C28" s="27" t="s">
        <v>53</v>
      </c>
      <c r="D28" s="27" t="s">
        <v>54</v>
      </c>
      <c r="E28" s="28">
        <v>84600</v>
      </c>
      <c r="F28" s="28">
        <v>52160</v>
      </c>
      <c r="G28" s="28">
        <v>24440</v>
      </c>
      <c r="H28" s="28">
        <v>19640</v>
      </c>
      <c r="I28" s="28">
        <v>4800</v>
      </c>
      <c r="J28" s="29">
        <v>8000</v>
      </c>
      <c r="K28" s="19">
        <v>40000</v>
      </c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30" customFormat="1" ht="30">
      <c r="A29" s="27">
        <v>19</v>
      </c>
      <c r="B29" s="27" t="s">
        <v>31</v>
      </c>
      <c r="C29" s="27" t="s">
        <v>28</v>
      </c>
      <c r="D29" s="27" t="s">
        <v>55</v>
      </c>
      <c r="E29" s="28">
        <v>107850</v>
      </c>
      <c r="F29" s="28">
        <v>78000</v>
      </c>
      <c r="G29" s="28">
        <v>29850</v>
      </c>
      <c r="H29" s="28">
        <v>29850</v>
      </c>
      <c r="I29" s="28">
        <v>0</v>
      </c>
      <c r="J29" s="29">
        <v>0</v>
      </c>
      <c r="K29" s="19">
        <v>30000</v>
      </c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30" customFormat="1" ht="30">
      <c r="A30" s="27">
        <v>20</v>
      </c>
      <c r="B30" s="27" t="s">
        <v>59</v>
      </c>
      <c r="C30" s="27" t="s">
        <v>60</v>
      </c>
      <c r="D30" s="27" t="s">
        <v>61</v>
      </c>
      <c r="E30" s="28">
        <v>148000</v>
      </c>
      <c r="F30" s="28">
        <v>111000</v>
      </c>
      <c r="G30" s="28">
        <v>37000</v>
      </c>
      <c r="H30" s="28">
        <v>37000</v>
      </c>
      <c r="I30" s="28">
        <v>0</v>
      </c>
      <c r="J30" s="29">
        <v>0</v>
      </c>
      <c r="K30" s="19">
        <v>50000</v>
      </c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12" s="24" customFormat="1" ht="15" customHeight="1">
      <c r="A31" s="83" t="s">
        <v>86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1:44" s="34" customFormat="1" ht="30">
      <c r="A32" s="31">
        <v>21</v>
      </c>
      <c r="B32" s="31" t="s">
        <v>20</v>
      </c>
      <c r="C32" s="31" t="s">
        <v>21</v>
      </c>
      <c r="D32" s="31" t="s">
        <v>62</v>
      </c>
      <c r="E32" s="32">
        <v>88000</v>
      </c>
      <c r="F32" s="32">
        <v>66000</v>
      </c>
      <c r="G32" s="32">
        <v>22000</v>
      </c>
      <c r="H32" s="32">
        <v>22000</v>
      </c>
      <c r="I32" s="32">
        <v>0</v>
      </c>
      <c r="J32" s="33">
        <v>0</v>
      </c>
      <c r="K32" s="19">
        <v>40000</v>
      </c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s="34" customFormat="1" ht="30">
      <c r="A33" s="31">
        <v>22</v>
      </c>
      <c r="B33" s="31" t="s">
        <v>63</v>
      </c>
      <c r="C33" s="31" t="s">
        <v>64</v>
      </c>
      <c r="D33" s="31" t="s">
        <v>65</v>
      </c>
      <c r="E33" s="32">
        <v>164900</v>
      </c>
      <c r="F33" s="32">
        <v>123650</v>
      </c>
      <c r="G33" s="32">
        <v>41250</v>
      </c>
      <c r="H33" s="32">
        <v>41250</v>
      </c>
      <c r="I33" s="32">
        <v>0</v>
      </c>
      <c r="J33" s="33">
        <v>0</v>
      </c>
      <c r="K33" s="19">
        <v>80000</v>
      </c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34" customFormat="1" ht="30">
      <c r="A34" s="31">
        <v>23</v>
      </c>
      <c r="B34" s="31" t="s">
        <v>31</v>
      </c>
      <c r="C34" s="31" t="s">
        <v>28</v>
      </c>
      <c r="D34" s="42" t="s">
        <v>68</v>
      </c>
      <c r="E34" s="32">
        <v>63500</v>
      </c>
      <c r="F34" s="32">
        <v>34000</v>
      </c>
      <c r="G34" s="32">
        <v>28900</v>
      </c>
      <c r="H34" s="32">
        <v>28900</v>
      </c>
      <c r="I34" s="32">
        <v>0</v>
      </c>
      <c r="J34" s="33">
        <v>600</v>
      </c>
      <c r="K34" s="56">
        <v>30000</v>
      </c>
      <c r="L34" s="38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34" customFormat="1" ht="30">
      <c r="A35" s="31">
        <v>24</v>
      </c>
      <c r="B35" s="31" t="s">
        <v>44</v>
      </c>
      <c r="C35" s="44" t="s">
        <v>69</v>
      </c>
      <c r="D35" s="45" t="s">
        <v>70</v>
      </c>
      <c r="E35" s="59">
        <v>73318</v>
      </c>
      <c r="F35" s="32">
        <v>46380</v>
      </c>
      <c r="G35" s="32">
        <v>26938</v>
      </c>
      <c r="H35" s="32">
        <v>23998</v>
      </c>
      <c r="I35" s="32">
        <v>2940</v>
      </c>
      <c r="J35" s="33">
        <v>0</v>
      </c>
      <c r="K35" s="57">
        <v>20000</v>
      </c>
      <c r="L35" s="55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2:12" ht="15">
      <c r="B36" s="3"/>
      <c r="C36" s="3"/>
      <c r="D36" s="43" t="s">
        <v>78</v>
      </c>
      <c r="E36" s="39">
        <f aca="true" t="shared" si="1" ref="E36:K36">SUM(E12:E35)</f>
        <v>7797150</v>
      </c>
      <c r="F36" s="41">
        <f t="shared" si="1"/>
        <v>5627668</v>
      </c>
      <c r="G36" s="7">
        <f t="shared" si="1"/>
        <v>2150382</v>
      </c>
      <c r="H36" s="7">
        <f t="shared" si="1"/>
        <v>2033774</v>
      </c>
      <c r="I36" s="7">
        <f t="shared" si="1"/>
        <v>116608</v>
      </c>
      <c r="J36" s="37">
        <f t="shared" si="1"/>
        <v>19100</v>
      </c>
      <c r="K36" s="58">
        <f t="shared" si="1"/>
        <v>3350000</v>
      </c>
      <c r="L36" s="3"/>
    </row>
    <row r="37" spans="5:11" ht="15">
      <c r="E37" s="12"/>
      <c r="F37" s="8"/>
      <c r="G37" s="15"/>
      <c r="H37" s="15"/>
      <c r="I37" s="15"/>
      <c r="J37" s="15"/>
      <c r="K37" s="16"/>
    </row>
  </sheetData>
  <sheetProtection selectLockedCells="1" selectUnlockedCells="1"/>
  <mergeCells count="19">
    <mergeCell ref="K1:L1"/>
    <mergeCell ref="A5:A7"/>
    <mergeCell ref="A11:L11"/>
    <mergeCell ref="A4:L4"/>
    <mergeCell ref="A31:L31"/>
    <mergeCell ref="A25:L25"/>
    <mergeCell ref="A2:L2"/>
    <mergeCell ref="A1:B1"/>
    <mergeCell ref="G5:G7"/>
    <mergeCell ref="F5:F7"/>
    <mergeCell ref="B5:B7"/>
    <mergeCell ref="E5:E7"/>
    <mergeCell ref="D5:D7"/>
    <mergeCell ref="C5:C7"/>
    <mergeCell ref="L5:L7"/>
    <mergeCell ref="K5:K7"/>
    <mergeCell ref="J5:J7"/>
    <mergeCell ref="I5:I7"/>
    <mergeCell ref="H5:H7"/>
  </mergeCells>
  <printOptions/>
  <pageMargins left="0" right="0" top="0" bottom="0" header="0.5118055555555555" footer="0.511805555555555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8">
      <selection activeCell="E18" sqref="E18"/>
    </sheetView>
  </sheetViews>
  <sheetFormatPr defaultColWidth="9.140625" defaultRowHeight="15"/>
  <cols>
    <col min="1" max="1" width="3.00390625" style="1" customWidth="1"/>
    <col min="2" max="2" width="37.57421875" style="11" customWidth="1"/>
    <col min="3" max="3" width="27.421875" style="11" customWidth="1"/>
    <col min="4" max="4" width="36.57421875" style="11" customWidth="1"/>
    <col min="5" max="5" width="12.7109375" style="11" customWidth="1"/>
    <col min="6" max="6" width="13.7109375" style="11" customWidth="1"/>
    <col min="7" max="7" width="13.421875" style="11" customWidth="1"/>
    <col min="8" max="8" width="12.7109375" style="11" customWidth="1"/>
    <col min="9" max="9" width="11.28125" style="11" customWidth="1"/>
    <col min="10" max="10" width="10.28125" style="11" customWidth="1"/>
    <col min="11" max="11" width="44.57421875" style="12" customWidth="1"/>
    <col min="12" max="12" width="8.140625" style="11" customWidth="1"/>
    <col min="13" max="43" width="35.8515625" style="11" customWidth="1"/>
    <col min="44" max="16384" width="9.140625" style="11" customWidth="1"/>
  </cols>
  <sheetData>
    <row r="1" spans="1:11" ht="58.5" customHeight="1">
      <c r="A1" s="90" t="s">
        <v>83</v>
      </c>
      <c r="B1" s="91"/>
      <c r="C1" s="10"/>
      <c r="D1" s="10"/>
      <c r="E1" s="10"/>
      <c r="F1" s="10"/>
      <c r="G1" s="10"/>
      <c r="H1" s="10"/>
      <c r="I1" s="10"/>
      <c r="J1" s="78" t="s">
        <v>94</v>
      </c>
      <c r="K1" s="78"/>
    </row>
    <row r="2" spans="1:11" ht="30.75" customHeight="1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0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98</v>
      </c>
    </row>
    <row r="4" spans="1:42" s="25" customFormat="1" ht="123" customHeight="1">
      <c r="A4" s="46">
        <v>1</v>
      </c>
      <c r="B4" s="46" t="s">
        <v>36</v>
      </c>
      <c r="C4" s="46" t="s">
        <v>37</v>
      </c>
      <c r="D4" s="46" t="s">
        <v>38</v>
      </c>
      <c r="E4" s="47">
        <v>28876</v>
      </c>
      <c r="F4" s="47">
        <v>18300</v>
      </c>
      <c r="G4" s="47">
        <v>10576</v>
      </c>
      <c r="H4" s="47">
        <v>6400</v>
      </c>
      <c r="I4" s="47">
        <v>4176</v>
      </c>
      <c r="J4" s="47">
        <v>0</v>
      </c>
      <c r="K4" s="40" t="s">
        <v>80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30" customFormat="1" ht="111.75" customHeight="1">
      <c r="A5" s="48">
        <v>2</v>
      </c>
      <c r="B5" s="48" t="s">
        <v>56</v>
      </c>
      <c r="C5" s="48" t="s">
        <v>57</v>
      </c>
      <c r="D5" s="48" t="s">
        <v>58</v>
      </c>
      <c r="E5" s="49">
        <v>411900</v>
      </c>
      <c r="F5" s="49">
        <v>238300</v>
      </c>
      <c r="G5" s="49">
        <v>173600</v>
      </c>
      <c r="H5" s="49">
        <v>137000</v>
      </c>
      <c r="I5" s="49">
        <v>36600</v>
      </c>
      <c r="J5" s="49">
        <v>0</v>
      </c>
      <c r="K5" s="40" t="s">
        <v>81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34" customFormat="1" ht="163.5" customHeight="1">
      <c r="A6" s="46">
        <v>3</v>
      </c>
      <c r="B6" s="45" t="s">
        <v>66</v>
      </c>
      <c r="C6" s="45" t="s">
        <v>28</v>
      </c>
      <c r="D6" s="45" t="s">
        <v>67</v>
      </c>
      <c r="E6" s="50">
        <v>62800</v>
      </c>
      <c r="F6" s="50">
        <v>45000</v>
      </c>
      <c r="G6" s="50">
        <v>17800</v>
      </c>
      <c r="H6" s="50">
        <v>15500</v>
      </c>
      <c r="I6" s="50">
        <v>2300</v>
      </c>
      <c r="J6" s="50">
        <v>0</v>
      </c>
      <c r="K6" s="40" t="s">
        <v>101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s="34" customFormat="1" ht="97.5" customHeight="1">
      <c r="A7" s="48">
        <v>4</v>
      </c>
      <c r="B7" s="45" t="s">
        <v>71</v>
      </c>
      <c r="C7" s="45" t="s">
        <v>72</v>
      </c>
      <c r="D7" s="45" t="s">
        <v>73</v>
      </c>
      <c r="E7" s="50">
        <v>88425</v>
      </c>
      <c r="F7" s="50">
        <v>54000</v>
      </c>
      <c r="G7" s="50">
        <v>34425</v>
      </c>
      <c r="H7" s="50">
        <v>28425</v>
      </c>
      <c r="I7" s="50">
        <v>6000</v>
      </c>
      <c r="J7" s="50">
        <v>0</v>
      </c>
      <c r="K7" s="40" t="s">
        <v>102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2" s="34" customFormat="1" ht="166.5" customHeight="1">
      <c r="A8" s="46">
        <v>5</v>
      </c>
      <c r="B8" s="45" t="s">
        <v>85</v>
      </c>
      <c r="C8" s="45" t="s">
        <v>74</v>
      </c>
      <c r="D8" s="45" t="s">
        <v>75</v>
      </c>
      <c r="E8" s="50">
        <v>141200</v>
      </c>
      <c r="F8" s="50">
        <v>96000</v>
      </c>
      <c r="G8" s="50">
        <v>45200</v>
      </c>
      <c r="H8" s="50">
        <v>33200</v>
      </c>
      <c r="I8" s="50">
        <v>12000</v>
      </c>
      <c r="J8" s="50">
        <v>0</v>
      </c>
      <c r="K8" s="40" t="s">
        <v>103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s="34" customFormat="1" ht="95.25" customHeight="1">
      <c r="A9" s="48">
        <v>6</v>
      </c>
      <c r="B9" s="45" t="s">
        <v>76</v>
      </c>
      <c r="C9" s="45" t="s">
        <v>77</v>
      </c>
      <c r="D9" s="45" t="s">
        <v>79</v>
      </c>
      <c r="E9" s="50">
        <v>14780</v>
      </c>
      <c r="F9" s="50">
        <v>7580</v>
      </c>
      <c r="G9" s="50">
        <v>7200</v>
      </c>
      <c r="H9" s="50">
        <v>2600</v>
      </c>
      <c r="I9" s="50">
        <v>4600</v>
      </c>
      <c r="J9" s="50">
        <v>0</v>
      </c>
      <c r="K9" s="40" t="s">
        <v>102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2:11" ht="15">
      <c r="B10" s="3"/>
      <c r="C10" s="3"/>
      <c r="D10" s="43" t="s">
        <v>78</v>
      </c>
      <c r="E10" s="64">
        <f aca="true" t="shared" si="0" ref="E10:J10">SUM(E4:E9)</f>
        <v>747981</v>
      </c>
      <c r="F10" s="61">
        <f t="shared" si="0"/>
        <v>459180</v>
      </c>
      <c r="G10" s="62">
        <f t="shared" si="0"/>
        <v>288801</v>
      </c>
      <c r="H10" s="62">
        <f t="shared" si="0"/>
        <v>223125</v>
      </c>
      <c r="I10" s="63">
        <f t="shared" si="0"/>
        <v>65676</v>
      </c>
      <c r="J10" s="60">
        <f t="shared" si="0"/>
        <v>0</v>
      </c>
      <c r="K10" s="3"/>
    </row>
    <row r="11" spans="5:11" ht="15">
      <c r="E11" s="12"/>
      <c r="F11" s="8"/>
      <c r="G11" s="15"/>
      <c r="H11" s="15"/>
      <c r="I11" s="15"/>
      <c r="J11" s="15"/>
      <c r="K11" s="16"/>
    </row>
  </sheetData>
  <sheetProtection/>
  <mergeCells count="3">
    <mergeCell ref="A2:K2"/>
    <mergeCell ref="J1:K1"/>
    <mergeCell ref="A1:B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3.00390625" style="1" customWidth="1"/>
    <col min="2" max="2" width="39.7109375" style="11" customWidth="1"/>
    <col min="3" max="3" width="28.57421875" style="11" customWidth="1"/>
    <col min="4" max="4" width="39.00390625" style="11" customWidth="1"/>
    <col min="5" max="5" width="14.28125" style="11" bestFit="1" customWidth="1"/>
    <col min="6" max="6" width="13.7109375" style="11" customWidth="1"/>
    <col min="7" max="8" width="14.28125" style="11" bestFit="1" customWidth="1"/>
    <col min="9" max="9" width="12.421875" style="11" bestFit="1" customWidth="1"/>
    <col min="10" max="10" width="11.421875" style="11" bestFit="1" customWidth="1"/>
    <col min="11" max="11" width="14.140625" style="12" customWidth="1"/>
    <col min="12" max="43" width="35.8515625" style="11" customWidth="1"/>
    <col min="44" max="16384" width="9.140625" style="11" customWidth="1"/>
  </cols>
  <sheetData>
    <row r="1" spans="1:11" ht="58.5" customHeight="1">
      <c r="A1" s="90" t="s">
        <v>83</v>
      </c>
      <c r="B1" s="91"/>
      <c r="C1" s="10"/>
      <c r="D1" s="10"/>
      <c r="E1" s="10"/>
      <c r="F1" s="10"/>
      <c r="G1" s="10"/>
      <c r="H1" s="78" t="s">
        <v>105</v>
      </c>
      <c r="I1" s="78"/>
      <c r="J1" s="78"/>
      <c r="K1" s="78"/>
    </row>
    <row r="2" spans="1:11" ht="36" customHeight="1">
      <c r="A2" s="92" t="s">
        <v>106</v>
      </c>
      <c r="B2" s="92"/>
      <c r="C2" s="92"/>
      <c r="D2" s="92"/>
      <c r="E2" s="93"/>
      <c r="F2" s="93"/>
      <c r="G2" s="93"/>
      <c r="H2" s="93"/>
      <c r="I2" s="93"/>
      <c r="J2" s="93"/>
      <c r="K2" s="93"/>
    </row>
    <row r="3" spans="1:11" ht="30">
      <c r="A3" s="51" t="s">
        <v>0</v>
      </c>
      <c r="B3" s="51" t="s">
        <v>1</v>
      </c>
      <c r="C3" s="51" t="s">
        <v>2</v>
      </c>
      <c r="D3" s="51" t="s">
        <v>3</v>
      </c>
      <c r="E3" s="52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  <c r="K3" s="53" t="s">
        <v>97</v>
      </c>
    </row>
    <row r="4" spans="1:11" ht="15" customHeight="1">
      <c r="A4" s="85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79">
        <v>1</v>
      </c>
      <c r="B5" s="65" t="s">
        <v>11</v>
      </c>
      <c r="C5" s="65" t="s">
        <v>12</v>
      </c>
      <c r="D5" s="69" t="s">
        <v>13</v>
      </c>
      <c r="E5" s="94">
        <v>2920000</v>
      </c>
      <c r="F5" s="94">
        <v>2020000</v>
      </c>
      <c r="G5" s="94">
        <v>900000</v>
      </c>
      <c r="H5" s="94">
        <v>900000</v>
      </c>
      <c r="I5" s="94">
        <v>0</v>
      </c>
      <c r="J5" s="94">
        <v>0</v>
      </c>
      <c r="K5" s="75"/>
    </row>
    <row r="6" spans="1:11" ht="15">
      <c r="A6" s="80"/>
      <c r="B6" s="65"/>
      <c r="C6" s="65"/>
      <c r="D6" s="70"/>
      <c r="E6" s="95"/>
      <c r="F6" s="95"/>
      <c r="G6" s="95"/>
      <c r="H6" s="95"/>
      <c r="I6" s="95"/>
      <c r="J6" s="95"/>
      <c r="K6" s="76"/>
    </row>
    <row r="7" spans="1:11" ht="17.25" customHeight="1">
      <c r="A7" s="81"/>
      <c r="B7" s="65"/>
      <c r="C7" s="65"/>
      <c r="D7" s="71"/>
      <c r="E7" s="96"/>
      <c r="F7" s="96"/>
      <c r="G7" s="96"/>
      <c r="H7" s="96"/>
      <c r="I7" s="96"/>
      <c r="J7" s="96"/>
      <c r="K7" s="77"/>
    </row>
    <row r="8" spans="1:11" ht="75">
      <c r="A8" s="17">
        <v>2</v>
      </c>
      <c r="B8" s="20" t="s">
        <v>87</v>
      </c>
      <c r="C8" s="20" t="s">
        <v>14</v>
      </c>
      <c r="D8" s="17" t="s">
        <v>15</v>
      </c>
      <c r="E8" s="18">
        <v>201668</v>
      </c>
      <c r="F8" s="18">
        <v>150000</v>
      </c>
      <c r="G8" s="18">
        <v>51668</v>
      </c>
      <c r="H8" s="18">
        <v>51668</v>
      </c>
      <c r="I8" s="18">
        <v>0</v>
      </c>
      <c r="J8" s="18">
        <v>0</v>
      </c>
      <c r="K8" s="19">
        <v>100000</v>
      </c>
    </row>
    <row r="9" spans="1:11" ht="15">
      <c r="A9" s="2"/>
      <c r="B9" s="3"/>
      <c r="C9" s="3"/>
      <c r="D9" s="43" t="s">
        <v>78</v>
      </c>
      <c r="E9" s="9">
        <f aca="true" t="shared" si="0" ref="E9:J9">SUM(E5:E8)</f>
        <v>3121668</v>
      </c>
      <c r="F9" s="9">
        <f t="shared" si="0"/>
        <v>2170000</v>
      </c>
      <c r="G9" s="9">
        <f t="shared" si="0"/>
        <v>951668</v>
      </c>
      <c r="H9" s="9">
        <f t="shared" si="0"/>
        <v>951668</v>
      </c>
      <c r="I9" s="9">
        <f t="shared" si="0"/>
        <v>0</v>
      </c>
      <c r="J9" s="9">
        <f t="shared" si="0"/>
        <v>0</v>
      </c>
      <c r="K9" s="35">
        <f>SUM(K5:K8)</f>
        <v>100000</v>
      </c>
    </row>
    <row r="10" spans="1:11" ht="15">
      <c r="A10" s="2"/>
      <c r="B10" s="3"/>
      <c r="C10" s="3"/>
      <c r="D10" s="4"/>
      <c r="E10" s="5"/>
      <c r="F10" s="5"/>
      <c r="G10" s="13"/>
      <c r="H10" s="13"/>
      <c r="I10" s="13"/>
      <c r="J10" s="13"/>
      <c r="K10" s="14"/>
    </row>
    <row r="11" spans="1:11" ht="15" customHeight="1">
      <c r="A11" s="82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43" s="25" customFormat="1" ht="30">
      <c r="A12" s="21">
        <v>3</v>
      </c>
      <c r="B12" s="21" t="s">
        <v>88</v>
      </c>
      <c r="C12" s="21" t="s">
        <v>12</v>
      </c>
      <c r="D12" s="21" t="s">
        <v>17</v>
      </c>
      <c r="E12" s="22">
        <v>2110000</v>
      </c>
      <c r="F12" s="22">
        <v>1550000</v>
      </c>
      <c r="G12" s="22">
        <v>560000</v>
      </c>
      <c r="H12" s="22">
        <v>536000</v>
      </c>
      <c r="I12" s="22">
        <v>24000</v>
      </c>
      <c r="J12" s="22">
        <v>0</v>
      </c>
      <c r="K12" s="19">
        <v>990000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s="25" customFormat="1" ht="30">
      <c r="A13" s="21">
        <v>4</v>
      </c>
      <c r="B13" s="21" t="s">
        <v>18</v>
      </c>
      <c r="C13" s="21" t="s">
        <v>12</v>
      </c>
      <c r="D13" s="21" t="s">
        <v>19</v>
      </c>
      <c r="E13" s="22">
        <v>436196</v>
      </c>
      <c r="F13" s="22">
        <v>299000</v>
      </c>
      <c r="G13" s="22">
        <v>137196</v>
      </c>
      <c r="H13" s="22">
        <v>137196</v>
      </c>
      <c r="I13" s="22">
        <v>0</v>
      </c>
      <c r="J13" s="26">
        <v>0</v>
      </c>
      <c r="K13" s="19">
        <v>200000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s="25" customFormat="1" ht="30">
      <c r="A14" s="21">
        <v>5</v>
      </c>
      <c r="B14" s="21" t="s">
        <v>20</v>
      </c>
      <c r="C14" s="21" t="s">
        <v>21</v>
      </c>
      <c r="D14" s="21" t="s">
        <v>22</v>
      </c>
      <c r="E14" s="22">
        <v>465800</v>
      </c>
      <c r="F14" s="22">
        <v>315300</v>
      </c>
      <c r="G14" s="22">
        <v>150500</v>
      </c>
      <c r="H14" s="22">
        <v>105500</v>
      </c>
      <c r="I14" s="22">
        <v>45000</v>
      </c>
      <c r="J14" s="26">
        <v>0</v>
      </c>
      <c r="K14" s="19">
        <v>130000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s="25" customFormat="1" ht="255">
      <c r="A15" s="21">
        <v>6</v>
      </c>
      <c r="B15" s="21" t="s">
        <v>89</v>
      </c>
      <c r="C15" s="21" t="s">
        <v>23</v>
      </c>
      <c r="D15" s="21" t="s">
        <v>24</v>
      </c>
      <c r="E15" s="22">
        <v>425900</v>
      </c>
      <c r="F15" s="22">
        <v>314090</v>
      </c>
      <c r="G15" s="22">
        <v>111810</v>
      </c>
      <c r="H15" s="22">
        <v>111810</v>
      </c>
      <c r="I15" s="22">
        <v>0</v>
      </c>
      <c r="J15" s="26">
        <v>0</v>
      </c>
      <c r="K15" s="19">
        <v>200000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s="25" customFormat="1" ht="30">
      <c r="A16" s="21">
        <v>7</v>
      </c>
      <c r="B16" s="21" t="s">
        <v>25</v>
      </c>
      <c r="C16" s="21" t="s">
        <v>26</v>
      </c>
      <c r="D16" s="21" t="s">
        <v>27</v>
      </c>
      <c r="E16" s="22">
        <v>155005</v>
      </c>
      <c r="F16" s="22">
        <v>112075</v>
      </c>
      <c r="G16" s="22">
        <v>42930</v>
      </c>
      <c r="H16" s="22">
        <v>39930</v>
      </c>
      <c r="I16" s="22">
        <v>3000</v>
      </c>
      <c r="J16" s="26">
        <v>0</v>
      </c>
      <c r="K16" s="19">
        <v>40000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s="25" customFormat="1" ht="45">
      <c r="A17" s="21">
        <v>8</v>
      </c>
      <c r="B17" s="21" t="s">
        <v>91</v>
      </c>
      <c r="C17" s="21" t="s">
        <v>28</v>
      </c>
      <c r="D17" s="21" t="s">
        <v>29</v>
      </c>
      <c r="E17" s="22">
        <v>365000</v>
      </c>
      <c r="F17" s="22">
        <v>273700</v>
      </c>
      <c r="G17" s="22">
        <v>91300</v>
      </c>
      <c r="H17" s="22">
        <v>91300</v>
      </c>
      <c r="I17" s="22">
        <v>0</v>
      </c>
      <c r="J17" s="26">
        <v>0</v>
      </c>
      <c r="K17" s="19">
        <v>180000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s="25" customFormat="1" ht="30">
      <c r="A18" s="21">
        <v>9</v>
      </c>
      <c r="B18" s="21" t="s">
        <v>90</v>
      </c>
      <c r="C18" s="21" t="s">
        <v>28</v>
      </c>
      <c r="D18" s="21" t="s">
        <v>30</v>
      </c>
      <c r="E18" s="22">
        <v>852600</v>
      </c>
      <c r="F18" s="22">
        <v>631000</v>
      </c>
      <c r="G18" s="22">
        <v>211600</v>
      </c>
      <c r="H18" s="22">
        <v>210600</v>
      </c>
      <c r="I18" s="22">
        <v>1000</v>
      </c>
      <c r="J18" s="26">
        <v>10000</v>
      </c>
      <c r="K18" s="19">
        <v>330000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s="25" customFormat="1" ht="30">
      <c r="A19" s="21">
        <v>10</v>
      </c>
      <c r="B19" s="21" t="s">
        <v>31</v>
      </c>
      <c r="C19" s="21" t="s">
        <v>28</v>
      </c>
      <c r="D19" s="21" t="s">
        <v>32</v>
      </c>
      <c r="E19" s="22">
        <v>121690</v>
      </c>
      <c r="F19" s="22">
        <v>87960</v>
      </c>
      <c r="G19" s="22">
        <v>33730</v>
      </c>
      <c r="H19" s="22">
        <v>33730</v>
      </c>
      <c r="I19" s="22">
        <v>0</v>
      </c>
      <c r="J19" s="26">
        <v>0</v>
      </c>
      <c r="K19" s="19">
        <v>70000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s="25" customFormat="1" ht="30">
      <c r="A20" s="21">
        <v>11</v>
      </c>
      <c r="B20" s="21" t="s">
        <v>92</v>
      </c>
      <c r="C20" s="21" t="s">
        <v>12</v>
      </c>
      <c r="D20" s="21" t="s">
        <v>33</v>
      </c>
      <c r="E20" s="22">
        <v>180950</v>
      </c>
      <c r="F20" s="22">
        <v>133450</v>
      </c>
      <c r="G20" s="22">
        <v>47500</v>
      </c>
      <c r="H20" s="22">
        <v>44500</v>
      </c>
      <c r="I20" s="22">
        <v>3000</v>
      </c>
      <c r="J20" s="26">
        <v>0</v>
      </c>
      <c r="K20" s="19">
        <v>70000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s="25" customFormat="1" ht="30">
      <c r="A21" s="21">
        <v>12</v>
      </c>
      <c r="B21" s="21" t="s">
        <v>31</v>
      </c>
      <c r="C21" s="21" t="s">
        <v>28</v>
      </c>
      <c r="D21" s="21" t="s">
        <v>35</v>
      </c>
      <c r="E21" s="22">
        <v>205160</v>
      </c>
      <c r="F21" s="22">
        <v>153400</v>
      </c>
      <c r="G21" s="22">
        <v>51760</v>
      </c>
      <c r="H21" s="22">
        <v>51760</v>
      </c>
      <c r="I21" s="22">
        <v>0</v>
      </c>
      <c r="J21" s="26">
        <v>0</v>
      </c>
      <c r="K21" s="19">
        <v>100000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s="25" customFormat="1" ht="60">
      <c r="A22" s="21">
        <v>13</v>
      </c>
      <c r="B22" s="21" t="s">
        <v>93</v>
      </c>
      <c r="C22" s="21" t="s">
        <v>39</v>
      </c>
      <c r="D22" s="21" t="s">
        <v>40</v>
      </c>
      <c r="E22" s="22">
        <v>573228</v>
      </c>
      <c r="F22" s="22">
        <v>400718</v>
      </c>
      <c r="G22" s="22">
        <v>172510</v>
      </c>
      <c r="H22" s="22">
        <v>172510</v>
      </c>
      <c r="I22" s="22">
        <v>0</v>
      </c>
      <c r="J22" s="26">
        <v>0</v>
      </c>
      <c r="K22" s="19">
        <v>190000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s="25" customFormat="1" ht="30">
      <c r="A23" s="21">
        <v>14</v>
      </c>
      <c r="B23" s="21" t="s">
        <v>41</v>
      </c>
      <c r="C23" s="21" t="s">
        <v>42</v>
      </c>
      <c r="D23" s="21" t="s">
        <v>43</v>
      </c>
      <c r="E23" s="22">
        <v>340400</v>
      </c>
      <c r="F23" s="22">
        <v>240400</v>
      </c>
      <c r="G23" s="22">
        <v>100000</v>
      </c>
      <c r="H23" s="22">
        <v>90800</v>
      </c>
      <c r="I23" s="22">
        <v>9200</v>
      </c>
      <c r="J23" s="26">
        <v>0</v>
      </c>
      <c r="K23" s="19">
        <v>190000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s="25" customFormat="1" ht="30">
      <c r="A24" s="21">
        <v>15</v>
      </c>
      <c r="B24" s="21" t="s">
        <v>44</v>
      </c>
      <c r="C24" s="21" t="s">
        <v>45</v>
      </c>
      <c r="D24" s="21" t="s">
        <v>46</v>
      </c>
      <c r="E24" s="22">
        <v>494093</v>
      </c>
      <c r="F24" s="22">
        <v>352625</v>
      </c>
      <c r="G24" s="22">
        <v>141468</v>
      </c>
      <c r="H24" s="22">
        <v>120300</v>
      </c>
      <c r="I24" s="22">
        <v>21168</v>
      </c>
      <c r="J24" s="26">
        <v>0</v>
      </c>
      <c r="K24" s="19">
        <v>90000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11" s="24" customFormat="1" ht="15" customHeight="1">
      <c r="A25" s="83" t="s">
        <v>47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43" s="30" customFormat="1" ht="30">
      <c r="A26" s="27">
        <v>16</v>
      </c>
      <c r="B26" s="27" t="s">
        <v>31</v>
      </c>
      <c r="C26" s="27" t="s">
        <v>28</v>
      </c>
      <c r="D26" s="27" t="s">
        <v>48</v>
      </c>
      <c r="E26" s="28">
        <v>227860</v>
      </c>
      <c r="F26" s="28">
        <v>169960</v>
      </c>
      <c r="G26" s="28">
        <v>57900</v>
      </c>
      <c r="H26" s="28">
        <v>56900</v>
      </c>
      <c r="I26" s="28">
        <v>1000</v>
      </c>
      <c r="J26" s="29">
        <v>0</v>
      </c>
      <c r="K26" s="19">
        <v>90000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s="30" customFormat="1" ht="30">
      <c r="A27" s="27">
        <v>17</v>
      </c>
      <c r="B27" s="27" t="s">
        <v>49</v>
      </c>
      <c r="C27" s="27" t="s">
        <v>50</v>
      </c>
      <c r="D27" s="27" t="s">
        <v>51</v>
      </c>
      <c r="E27" s="28">
        <v>113100</v>
      </c>
      <c r="F27" s="28">
        <v>82800</v>
      </c>
      <c r="G27" s="28">
        <v>29800</v>
      </c>
      <c r="H27" s="28">
        <v>28300</v>
      </c>
      <c r="I27" s="28">
        <v>1500</v>
      </c>
      <c r="J27" s="29">
        <v>500</v>
      </c>
      <c r="K27" s="19">
        <v>50000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s="30" customFormat="1" ht="30">
      <c r="A28" s="27">
        <v>18</v>
      </c>
      <c r="B28" s="27" t="s">
        <v>52</v>
      </c>
      <c r="C28" s="27" t="s">
        <v>53</v>
      </c>
      <c r="D28" s="27" t="s">
        <v>54</v>
      </c>
      <c r="E28" s="28">
        <v>84600</v>
      </c>
      <c r="F28" s="28">
        <v>52160</v>
      </c>
      <c r="G28" s="28">
        <v>24440</v>
      </c>
      <c r="H28" s="28">
        <v>19640</v>
      </c>
      <c r="I28" s="28">
        <v>4800</v>
      </c>
      <c r="J28" s="29">
        <v>8000</v>
      </c>
      <c r="K28" s="19">
        <v>40000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30" customFormat="1" ht="30">
      <c r="A29" s="27">
        <v>19</v>
      </c>
      <c r="B29" s="27" t="s">
        <v>31</v>
      </c>
      <c r="C29" s="27" t="s">
        <v>28</v>
      </c>
      <c r="D29" s="27" t="s">
        <v>55</v>
      </c>
      <c r="E29" s="28">
        <v>107850</v>
      </c>
      <c r="F29" s="28">
        <v>78000</v>
      </c>
      <c r="G29" s="28">
        <v>29850</v>
      </c>
      <c r="H29" s="28">
        <v>29850</v>
      </c>
      <c r="I29" s="28">
        <v>0</v>
      </c>
      <c r="J29" s="29">
        <v>0</v>
      </c>
      <c r="K29" s="19">
        <v>30000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30" customFormat="1" ht="30">
      <c r="A30" s="27">
        <v>20</v>
      </c>
      <c r="B30" s="27" t="s">
        <v>59</v>
      </c>
      <c r="C30" s="27" t="s">
        <v>60</v>
      </c>
      <c r="D30" s="27" t="s">
        <v>61</v>
      </c>
      <c r="E30" s="28">
        <v>148000</v>
      </c>
      <c r="F30" s="28">
        <v>111000</v>
      </c>
      <c r="G30" s="28">
        <v>37000</v>
      </c>
      <c r="H30" s="28">
        <v>37000</v>
      </c>
      <c r="I30" s="28">
        <v>0</v>
      </c>
      <c r="J30" s="29">
        <v>0</v>
      </c>
      <c r="K30" s="19">
        <v>50000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11" s="24" customFormat="1" ht="15" customHeight="1">
      <c r="A31" s="83" t="s">
        <v>86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43" s="34" customFormat="1" ht="30">
      <c r="A32" s="31">
        <v>21</v>
      </c>
      <c r="B32" s="31" t="s">
        <v>20</v>
      </c>
      <c r="C32" s="31" t="s">
        <v>21</v>
      </c>
      <c r="D32" s="31" t="s">
        <v>62</v>
      </c>
      <c r="E32" s="32">
        <v>88000</v>
      </c>
      <c r="F32" s="32">
        <v>66000</v>
      </c>
      <c r="G32" s="32">
        <v>22000</v>
      </c>
      <c r="H32" s="32">
        <v>22000</v>
      </c>
      <c r="I32" s="32">
        <v>0</v>
      </c>
      <c r="J32" s="33">
        <v>0</v>
      </c>
      <c r="K32" s="19">
        <v>30000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34" customFormat="1" ht="30">
      <c r="A33" s="31">
        <v>22</v>
      </c>
      <c r="B33" s="31" t="s">
        <v>63</v>
      </c>
      <c r="C33" s="31" t="s">
        <v>64</v>
      </c>
      <c r="D33" s="31" t="s">
        <v>65</v>
      </c>
      <c r="E33" s="32">
        <v>164900</v>
      </c>
      <c r="F33" s="32">
        <v>123650</v>
      </c>
      <c r="G33" s="32">
        <v>41250</v>
      </c>
      <c r="H33" s="32">
        <v>41250</v>
      </c>
      <c r="I33" s="32">
        <v>0</v>
      </c>
      <c r="J33" s="33">
        <v>0</v>
      </c>
      <c r="K33" s="19">
        <v>80000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s="34" customFormat="1" ht="30">
      <c r="A34" s="31">
        <v>23</v>
      </c>
      <c r="B34" s="31" t="s">
        <v>31</v>
      </c>
      <c r="C34" s="31" t="s">
        <v>28</v>
      </c>
      <c r="D34" s="42" t="s">
        <v>68</v>
      </c>
      <c r="E34" s="32">
        <v>63500</v>
      </c>
      <c r="F34" s="32">
        <v>34000</v>
      </c>
      <c r="G34" s="32">
        <v>28900</v>
      </c>
      <c r="H34" s="32">
        <v>28900</v>
      </c>
      <c r="I34" s="32">
        <v>0</v>
      </c>
      <c r="J34" s="33">
        <v>600</v>
      </c>
      <c r="K34" s="56">
        <v>30000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s="34" customFormat="1" ht="30">
      <c r="A35" s="31">
        <v>24</v>
      </c>
      <c r="B35" s="31" t="s">
        <v>44</v>
      </c>
      <c r="C35" s="44" t="s">
        <v>69</v>
      </c>
      <c r="D35" s="45" t="s">
        <v>70</v>
      </c>
      <c r="E35" s="59">
        <v>73318</v>
      </c>
      <c r="F35" s="32">
        <v>46380</v>
      </c>
      <c r="G35" s="32">
        <v>26938</v>
      </c>
      <c r="H35" s="32">
        <v>23998</v>
      </c>
      <c r="I35" s="32">
        <v>2940</v>
      </c>
      <c r="J35" s="33">
        <v>0</v>
      </c>
      <c r="K35" s="57">
        <v>20000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2:11" ht="15">
      <c r="B36" s="3"/>
      <c r="C36" s="3"/>
      <c r="D36" s="43" t="s">
        <v>78</v>
      </c>
      <c r="E36" s="39">
        <f aca="true" t="shared" si="1" ref="E36:K36">SUM(E12:E35)</f>
        <v>7797150</v>
      </c>
      <c r="F36" s="41">
        <f t="shared" si="1"/>
        <v>5627668</v>
      </c>
      <c r="G36" s="7">
        <f t="shared" si="1"/>
        <v>2150382</v>
      </c>
      <c r="H36" s="7">
        <f t="shared" si="1"/>
        <v>2033774</v>
      </c>
      <c r="I36" s="7">
        <f t="shared" si="1"/>
        <v>116608</v>
      </c>
      <c r="J36" s="37">
        <f t="shared" si="1"/>
        <v>19100</v>
      </c>
      <c r="K36" s="58">
        <f t="shared" si="1"/>
        <v>3200000</v>
      </c>
    </row>
    <row r="37" spans="5:11" ht="15">
      <c r="E37" s="12"/>
      <c r="F37" s="8"/>
      <c r="G37" s="15"/>
      <c r="H37" s="15"/>
      <c r="I37" s="15"/>
      <c r="J37" s="15"/>
      <c r="K37" s="16"/>
    </row>
  </sheetData>
  <sheetProtection/>
  <mergeCells count="18">
    <mergeCell ref="A11:K11"/>
    <mergeCell ref="A25:K25"/>
    <mergeCell ref="A31:K31"/>
    <mergeCell ref="H1:K1"/>
    <mergeCell ref="G5:G7"/>
    <mergeCell ref="H5:H7"/>
    <mergeCell ref="I5:I7"/>
    <mergeCell ref="J5:J7"/>
    <mergeCell ref="K5:K7"/>
    <mergeCell ref="A1:B1"/>
    <mergeCell ref="A2:K2"/>
    <mergeCell ref="A4:K4"/>
    <mergeCell ref="A5:A7"/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AdamikM</cp:lastModifiedBy>
  <cp:lastPrinted>2019-01-22T12:50:55Z</cp:lastPrinted>
  <dcterms:modified xsi:type="dcterms:W3CDTF">2019-01-22T12:50:56Z</dcterms:modified>
  <cp:category/>
  <cp:version/>
  <cp:contentType/>
  <cp:contentStatus/>
</cp:coreProperties>
</file>